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arts\"/>
    </mc:Choice>
  </mc:AlternateContent>
  <xr:revisionPtr revIDLastSave="0" documentId="13_ncr:1_{53BEA5B3-CCAA-4C19-BDDB-62D42F91A30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15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I28" i="1" l="1"/>
  <c r="I29" i="1"/>
  <c r="I30" i="1"/>
  <c r="I31" i="1"/>
  <c r="I32" i="1"/>
  <c r="I33" i="1"/>
  <c r="I34" i="1"/>
  <c r="I35" i="1"/>
  <c r="I36" i="1"/>
  <c r="I37" i="1"/>
  <c r="I38" i="1"/>
  <c r="I39" i="1"/>
  <c r="I17" i="1"/>
  <c r="I18" i="1"/>
  <c r="I19" i="1"/>
  <c r="I20" i="1"/>
  <c r="I21" i="1"/>
  <c r="I22" i="1"/>
  <c r="I23" i="1"/>
  <c r="I24" i="1"/>
  <c r="I25" i="1"/>
  <c r="I26" i="1"/>
  <c r="I27" i="1"/>
  <c r="C4" i="1"/>
  <c r="I16" i="1" l="1"/>
  <c r="I15" i="1"/>
  <c r="I14" i="1"/>
  <c r="I13" i="1"/>
  <c r="I12" i="1"/>
  <c r="I11" i="1"/>
  <c r="I10" i="1"/>
  <c r="I9" i="1"/>
  <c r="I8" i="1"/>
  <c r="I7" i="1"/>
  <c r="I6" i="1"/>
  <c r="I5" i="1"/>
  <c r="M5" i="1" s="1"/>
  <c r="I4" i="1"/>
  <c r="J4" i="1" l="1"/>
  <c r="C5" i="1" s="1"/>
  <c r="K5" i="1" s="1"/>
  <c r="M4" i="1"/>
  <c r="K4" i="1"/>
  <c r="L4" i="1" s="1"/>
  <c r="J5" i="1" l="1"/>
  <c r="C6" i="1" s="1"/>
  <c r="J6" i="1" s="1"/>
  <c r="C7" i="1" s="1"/>
  <c r="J7" i="1" s="1"/>
  <c r="C8" i="1" s="1"/>
  <c r="J8" i="1" s="1"/>
  <c r="C9" i="1" s="1"/>
  <c r="J9" i="1" s="1"/>
  <c r="C10" i="1" s="1"/>
  <c r="J10" i="1" s="1"/>
  <c r="C11" i="1" s="1"/>
  <c r="J11" i="1" s="1"/>
  <c r="C12" i="1" s="1"/>
  <c r="J12" i="1" s="1"/>
  <c r="C13" i="1" s="1"/>
  <c r="J13" i="1" s="1"/>
  <c r="C14" i="1" s="1"/>
  <c r="J14" i="1" s="1"/>
  <c r="C15" i="1" s="1"/>
  <c r="J15" i="1" s="1"/>
  <c r="C16" i="1" s="1"/>
  <c r="J16" i="1" s="1"/>
  <c r="O4" i="1"/>
  <c r="P4" i="1" s="1"/>
  <c r="L5" i="1"/>
  <c r="K9" i="1" l="1"/>
  <c r="K6" i="1"/>
  <c r="L6" i="1" s="1"/>
  <c r="M6" i="1" s="1"/>
  <c r="K8" i="1"/>
  <c r="K15" i="1"/>
  <c r="K14" i="1"/>
  <c r="K13" i="1"/>
  <c r="K7" i="1"/>
  <c r="K11" i="1"/>
  <c r="K10" i="1"/>
  <c r="K12" i="1"/>
  <c r="C17" i="1"/>
  <c r="K17" i="1" s="1"/>
  <c r="K16" i="1"/>
  <c r="O5" i="1"/>
  <c r="P5" i="1" s="1"/>
  <c r="L7" i="1" l="1"/>
  <c r="M7" i="1" s="1"/>
  <c r="J17" i="1"/>
  <c r="C18" i="1" s="1"/>
  <c r="O6" i="1"/>
  <c r="O7" i="1" l="1"/>
  <c r="P7" i="1" s="1"/>
  <c r="L8" i="1"/>
  <c r="K18" i="1"/>
  <c r="J18" i="1"/>
  <c r="C19" i="1" s="1"/>
  <c r="P6" i="1"/>
  <c r="O8" i="1" l="1"/>
  <c r="M8" i="1"/>
  <c r="L9" i="1"/>
  <c r="K19" i="1"/>
  <c r="J19" i="1"/>
  <c r="C20" i="1" s="1"/>
  <c r="J20" i="1" s="1"/>
  <c r="L10" i="1"/>
  <c r="O9" i="1" l="1"/>
  <c r="P9" i="1" s="1"/>
  <c r="P8" i="1"/>
  <c r="C21" i="1"/>
  <c r="J21" i="1" s="1"/>
  <c r="K20" i="1"/>
  <c r="L11" i="1"/>
  <c r="O10" i="1" l="1"/>
  <c r="P10" i="1" s="1"/>
  <c r="C22" i="1"/>
  <c r="J22" i="1" s="1"/>
  <c r="K21" i="1"/>
  <c r="L12" i="1"/>
  <c r="O11" i="1" l="1"/>
  <c r="P11" i="1" s="1"/>
  <c r="K22" i="1"/>
  <c r="C23" i="1"/>
  <c r="J23" i="1" s="1"/>
  <c r="L13" i="1"/>
  <c r="O12" i="1" l="1"/>
  <c r="P12" i="1" s="1"/>
  <c r="K23" i="1"/>
  <c r="C24" i="1"/>
  <c r="J24" i="1" s="1"/>
  <c r="L14" i="1"/>
  <c r="O13" i="1" l="1"/>
  <c r="P13" i="1" s="1"/>
  <c r="K24" i="1"/>
  <c r="C25" i="1"/>
  <c r="K25" i="1" s="1"/>
  <c r="L15" i="1"/>
  <c r="O14" i="1" l="1"/>
  <c r="P14" i="1" s="1"/>
  <c r="J25" i="1"/>
  <c r="C26" i="1" s="1"/>
  <c r="L16" i="1"/>
  <c r="O15" i="1" l="1"/>
  <c r="J26" i="1"/>
  <c r="C27" i="1" s="1"/>
  <c r="K26" i="1"/>
  <c r="L17" i="1"/>
  <c r="O16" i="1"/>
  <c r="P16" i="1" s="1"/>
  <c r="P15" i="1"/>
  <c r="J27" i="1" l="1"/>
  <c r="C28" i="1" s="1"/>
  <c r="K27" i="1"/>
  <c r="O17" i="1"/>
  <c r="P17" i="1" s="1"/>
  <c r="L18" i="1"/>
  <c r="J28" i="1" l="1"/>
  <c r="C29" i="1" s="1"/>
  <c r="K28" i="1"/>
  <c r="O18" i="1"/>
  <c r="P18" i="1" s="1"/>
  <c r="L19" i="1"/>
  <c r="J29" i="1" l="1"/>
  <c r="C30" i="1" s="1"/>
  <c r="K29" i="1"/>
  <c r="L20" i="1"/>
  <c r="O19" i="1"/>
  <c r="P19" i="1" s="1"/>
  <c r="J30" i="1" l="1"/>
  <c r="C31" i="1" s="1"/>
  <c r="K30" i="1"/>
  <c r="O20" i="1"/>
  <c r="P20" i="1" s="1"/>
  <c r="L21" i="1"/>
  <c r="J31" i="1" l="1"/>
  <c r="C32" i="1" s="1"/>
  <c r="K31" i="1"/>
  <c r="O21" i="1"/>
  <c r="P21" i="1" s="1"/>
  <c r="L22" i="1"/>
  <c r="J32" i="1" l="1"/>
  <c r="C33" i="1" s="1"/>
  <c r="K32" i="1"/>
  <c r="L23" i="1"/>
  <c r="O22" i="1"/>
  <c r="P22" i="1" s="1"/>
  <c r="J33" i="1" l="1"/>
  <c r="C34" i="1" s="1"/>
  <c r="K33" i="1"/>
  <c r="O23" i="1"/>
  <c r="P23" i="1" s="1"/>
  <c r="L24" i="1"/>
  <c r="J34" i="1" l="1"/>
  <c r="C35" i="1" s="1"/>
  <c r="K34" i="1"/>
  <c r="L25" i="1"/>
  <c r="O24" i="1"/>
  <c r="P24" i="1" s="1"/>
  <c r="J35" i="1" l="1"/>
  <c r="C36" i="1" s="1"/>
  <c r="K35" i="1"/>
  <c r="O25" i="1"/>
  <c r="P25" i="1" s="1"/>
  <c r="L26" i="1"/>
  <c r="J36" i="1" l="1"/>
  <c r="C37" i="1" s="1"/>
  <c r="K36" i="1"/>
  <c r="O26" i="1"/>
  <c r="P26" i="1" s="1"/>
  <c r="L27" i="1"/>
  <c r="L28" i="1" l="1"/>
  <c r="J37" i="1"/>
  <c r="C38" i="1" s="1"/>
  <c r="K37" i="1"/>
  <c r="O27" i="1"/>
  <c r="P27" i="1" s="1"/>
  <c r="J38" i="1" l="1"/>
  <c r="C39" i="1" s="1"/>
  <c r="K38" i="1"/>
  <c r="O28" i="1"/>
  <c r="P28" i="1" s="1"/>
  <c r="L29" i="1"/>
  <c r="O29" i="1" l="1"/>
  <c r="P29" i="1" s="1"/>
  <c r="L30" i="1"/>
  <c r="J39" i="1"/>
  <c r="K39" i="1"/>
  <c r="L31" i="1" l="1"/>
  <c r="O30" i="1"/>
  <c r="P30" i="1" s="1"/>
  <c r="O31" i="1" l="1"/>
  <c r="P31" i="1" s="1"/>
  <c r="L32" i="1"/>
  <c r="L33" i="1" l="1"/>
  <c r="O32" i="1"/>
  <c r="P32" i="1" s="1"/>
  <c r="L34" i="1" l="1"/>
  <c r="O33" i="1"/>
  <c r="P33" i="1" s="1"/>
  <c r="L35" i="1" l="1"/>
  <c r="O34" i="1"/>
  <c r="P34" i="1" s="1"/>
  <c r="L36" i="1" l="1"/>
  <c r="O35" i="1"/>
  <c r="P35" i="1" s="1"/>
  <c r="L37" i="1" l="1"/>
  <c r="O36" i="1"/>
  <c r="P36" i="1" s="1"/>
  <c r="L38" i="1" l="1"/>
  <c r="O37" i="1"/>
  <c r="P37" i="1" s="1"/>
  <c r="L39" i="1" l="1"/>
  <c r="O38" i="1"/>
  <c r="P38" i="1" s="1"/>
  <c r="O39" i="1" l="1"/>
  <c r="P39" i="1" s="1"/>
</calcChain>
</file>

<file path=xl/sharedStrings.xml><?xml version="1.0" encoding="utf-8"?>
<sst xmlns="http://schemas.openxmlformats.org/spreadsheetml/2006/main" count="16" uniqueCount="15">
  <si>
    <t>Additions</t>
  </si>
  <si>
    <t>Withdrawals</t>
  </si>
  <si>
    <t>Trading P&amp;L</t>
  </si>
  <si>
    <t>Dividends</t>
  </si>
  <si>
    <t>Interest</t>
  </si>
  <si>
    <t>P&amp;L</t>
  </si>
  <si>
    <t>Rate of Return</t>
  </si>
  <si>
    <t>VAMI</t>
  </si>
  <si>
    <t>Start Nav</t>
  </si>
  <si>
    <t>End Nav</t>
  </si>
  <si>
    <t>MaxDD</t>
  </si>
  <si>
    <t>Date</t>
  </si>
  <si>
    <t>Rolling CAGR</t>
  </si>
  <si>
    <t>Start Balance &gt;&gt;</t>
  </si>
  <si>
    <t>Inception CAGR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</si>
</sst>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wrapText="1"/>
    </xf>
    <xf numFmtId="0" fontId="2" fillId="2" borderId="1" xfId="0" applyFont="1" applyFill="1" applyBorder="1"/>
    <xf numFmtId="164" fontId="2" fillId="0" borderId="1" xfId="0" applyNumberFormat="1" applyFont="1" applyFill="1" applyBorder="1" applyAlignment="1">
      <alignment horizontal="right"/>
    </xf>
    <xf numFmtId="10" fontId="2" fillId="0" borderId="1" xfId="1" applyNumberFormat="1" applyFont="1" applyFill="1" applyBorder="1" applyAlignment="1"/>
    <xf numFmtId="0" fontId="2" fillId="2" borderId="1" xfId="0" quotePrefix="1" applyFont="1" applyFill="1" applyBorder="1" applyAlignment="1">
      <alignment horizontal="center" vertical="center" wrapText="1"/>
    </xf>
    <xf numFmtId="38" fontId="2" fillId="0" borderId="1" xfId="0" applyNumberFormat="1" applyFont="1" applyFill="1" applyBorder="1" applyAlignment="1">
      <alignment horizontal="right"/>
    </xf>
    <xf numFmtId="10" fontId="2" fillId="0" borderId="1" xfId="1" applyNumberFormat="1" applyFont="1" applyFill="1" applyBorder="1" applyAlignment="1">
      <alignment horizontal="right"/>
    </xf>
    <xf numFmtId="0" fontId="0" fillId="0" borderId="1" xfId="0" applyBorder="1"/>
    <xf numFmtId="17" fontId="4" fillId="0" borderId="1" xfId="0" applyNumberFormat="1" applyFont="1" applyBorder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40" fontId="2" fillId="0" borderId="1" xfId="0" applyNumberFormat="1" applyFont="1" applyFill="1" applyBorder="1" applyAlignment="1">
      <alignment horizontal="center"/>
    </xf>
    <xf numFmtId="0" fontId="0" fillId="3" borderId="0" xfId="0" applyFill="1"/>
    <xf numFmtId="38" fontId="0" fillId="3" borderId="0" xfId="0" applyNumberFormat="1" applyFill="1"/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0" fontId="2" fillId="4" borderId="1" xfId="1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9"/>
  <sheetViews>
    <sheetView tabSelected="1" workbookViewId="0"/>
  </sheetViews>
  <sheetFormatPr defaultRowHeight="14.5" x14ac:dyDescent="0.35"/>
  <cols>
    <col min="1" max="1" width="8.7265625" style="17"/>
    <col min="3" max="3" width="10.7265625" customWidth="1"/>
    <col min="6" max="6" width="9" bestFit="1" customWidth="1"/>
    <col min="9" max="9" width="11" customWidth="1"/>
    <col min="10" max="10" width="10.54296875" customWidth="1"/>
    <col min="15" max="15" width="8.7265625" hidden="1" customWidth="1"/>
    <col min="17" max="22" width="8.7265625" style="17"/>
  </cols>
  <sheetData>
    <row r="1" spans="2:17" s="17" customFormat="1" x14ac:dyDescent="0.35"/>
    <row r="2" spans="2:17" ht="24.5" customHeight="1" x14ac:dyDescent="0.35">
      <c r="B2" s="1" t="s">
        <v>11</v>
      </c>
      <c r="C2" s="1" t="s">
        <v>8</v>
      </c>
      <c r="D2" s="1" t="s">
        <v>0</v>
      </c>
      <c r="E2" s="2" t="s">
        <v>1</v>
      </c>
      <c r="F2" s="1" t="s">
        <v>2</v>
      </c>
      <c r="G2" s="1" t="s">
        <v>3</v>
      </c>
      <c r="H2" s="3" t="s">
        <v>4</v>
      </c>
      <c r="I2" s="1" t="s">
        <v>5</v>
      </c>
      <c r="J2" s="1" t="s">
        <v>9</v>
      </c>
      <c r="K2" s="10" t="s">
        <v>6</v>
      </c>
      <c r="L2" s="1" t="s">
        <v>7</v>
      </c>
      <c r="M2" s="10" t="s">
        <v>14</v>
      </c>
      <c r="N2" s="10" t="s">
        <v>12</v>
      </c>
      <c r="O2" s="1" t="s">
        <v>7</v>
      </c>
      <c r="P2" s="1" t="s">
        <v>10</v>
      </c>
    </row>
    <row r="3" spans="2:17" x14ac:dyDescent="0.35">
      <c r="B3" s="13"/>
      <c r="C3" s="4"/>
      <c r="D3" s="4"/>
      <c r="E3" s="5"/>
      <c r="F3" s="6"/>
      <c r="G3" s="4"/>
      <c r="H3" s="24" t="s">
        <v>13</v>
      </c>
      <c r="I3" s="25"/>
      <c r="J3" s="8">
        <v>100000</v>
      </c>
      <c r="K3" s="6"/>
      <c r="L3" s="22">
        <v>1000</v>
      </c>
      <c r="M3" s="26"/>
      <c r="N3" s="20"/>
      <c r="O3" s="11">
        <v>1000</v>
      </c>
      <c r="P3" s="13"/>
    </row>
    <row r="4" spans="2:17" x14ac:dyDescent="0.35">
      <c r="B4" s="14">
        <v>43101</v>
      </c>
      <c r="C4" s="8">
        <f>J3</f>
        <v>100000</v>
      </c>
      <c r="D4" s="8"/>
      <c r="E4" s="8"/>
      <c r="F4" s="8"/>
      <c r="G4" s="8"/>
      <c r="H4" s="8"/>
      <c r="I4" s="19">
        <f>F4+G4+H4</f>
        <v>0</v>
      </c>
      <c r="J4" s="8">
        <f t="shared" ref="J4:J16" si="0">C4+D4-E4+I4</f>
        <v>100000</v>
      </c>
      <c r="K4" s="15">
        <f t="shared" ref="K4:K16" si="1">(I4/C4)</f>
        <v>0</v>
      </c>
      <c r="L4" s="22">
        <f>SUM(L3*K4)+L3</f>
        <v>1000</v>
      </c>
      <c r="M4" s="15" t="str">
        <f>IF(I4&lt;&gt;0,(SUM(L4-$L$3)/$L$3),"")</f>
        <v/>
      </c>
      <c r="N4" s="20"/>
      <c r="O4" s="16">
        <f>MAX(L4,O3)</f>
        <v>1000</v>
      </c>
      <c r="P4" s="15">
        <f t="shared" ref="P4:P16" si="2">SUM(L4-O4)/O4</f>
        <v>0</v>
      </c>
      <c r="Q4" s="18"/>
    </row>
    <row r="5" spans="2:17" x14ac:dyDescent="0.35">
      <c r="B5" s="14">
        <v>43132</v>
      </c>
      <c r="C5" s="8">
        <f t="shared" ref="C5:C16" si="3">(J4)</f>
        <v>100000</v>
      </c>
      <c r="D5" s="8"/>
      <c r="E5" s="8"/>
      <c r="F5" s="8"/>
      <c r="G5" s="8"/>
      <c r="H5" s="8"/>
      <c r="I5" s="19">
        <f t="shared" ref="I5:I16" si="4">F5+G5+H5</f>
        <v>0</v>
      </c>
      <c r="J5" s="8">
        <f t="shared" si="0"/>
        <v>100000</v>
      </c>
      <c r="K5" s="15">
        <f t="shared" si="1"/>
        <v>0</v>
      </c>
      <c r="L5" s="22">
        <f t="shared" ref="L5:L16" si="5">SUM(L4*K5)+L4</f>
        <v>1000</v>
      </c>
      <c r="M5" s="15" t="str">
        <f t="shared" ref="M5:M39" si="6">IF(I5&lt;&gt;0,(SUM(L5-$L$3)/$L$3),"")</f>
        <v/>
      </c>
      <c r="N5" s="20"/>
      <c r="O5" s="16">
        <f t="shared" ref="O5:O16" si="7">MAX(L5,O4)</f>
        <v>1000</v>
      </c>
      <c r="P5" s="15">
        <f t="shared" si="2"/>
        <v>0</v>
      </c>
    </row>
    <row r="6" spans="2:17" x14ac:dyDescent="0.35">
      <c r="B6" s="14">
        <v>43160</v>
      </c>
      <c r="C6" s="8">
        <f t="shared" si="3"/>
        <v>100000</v>
      </c>
      <c r="D6" s="8"/>
      <c r="E6" s="8"/>
      <c r="F6" s="8"/>
      <c r="G6" s="8"/>
      <c r="H6" s="8"/>
      <c r="I6" s="19">
        <f t="shared" si="4"/>
        <v>0</v>
      </c>
      <c r="J6" s="8">
        <f t="shared" si="0"/>
        <v>100000</v>
      </c>
      <c r="K6" s="15">
        <f t="shared" si="1"/>
        <v>0</v>
      </c>
      <c r="L6" s="22">
        <f t="shared" si="5"/>
        <v>1000</v>
      </c>
      <c r="M6" s="15" t="str">
        <f t="shared" si="6"/>
        <v/>
      </c>
      <c r="N6" s="20"/>
      <c r="O6" s="16">
        <f t="shared" si="7"/>
        <v>1000</v>
      </c>
      <c r="P6" s="15">
        <f t="shared" si="2"/>
        <v>0</v>
      </c>
    </row>
    <row r="7" spans="2:17" x14ac:dyDescent="0.35">
      <c r="B7" s="14">
        <v>43191</v>
      </c>
      <c r="C7" s="8">
        <f t="shared" si="3"/>
        <v>100000</v>
      </c>
      <c r="D7" s="8"/>
      <c r="E7" s="8"/>
      <c r="F7" s="8"/>
      <c r="G7" s="8"/>
      <c r="H7" s="8"/>
      <c r="I7" s="19">
        <f t="shared" si="4"/>
        <v>0</v>
      </c>
      <c r="J7" s="8">
        <f t="shared" si="0"/>
        <v>100000</v>
      </c>
      <c r="K7" s="15">
        <f t="shared" si="1"/>
        <v>0</v>
      </c>
      <c r="L7" s="22">
        <f t="shared" si="5"/>
        <v>1000</v>
      </c>
      <c r="M7" s="15" t="str">
        <f t="shared" si="6"/>
        <v/>
      </c>
      <c r="N7" s="20"/>
      <c r="O7" s="16">
        <f t="shared" si="7"/>
        <v>1000</v>
      </c>
      <c r="P7" s="15">
        <f t="shared" si="2"/>
        <v>0</v>
      </c>
    </row>
    <row r="8" spans="2:17" x14ac:dyDescent="0.35">
      <c r="B8" s="14">
        <v>43221</v>
      </c>
      <c r="C8" s="8">
        <f t="shared" si="3"/>
        <v>100000</v>
      </c>
      <c r="D8" s="8"/>
      <c r="E8" s="8"/>
      <c r="F8" s="8"/>
      <c r="G8" s="8"/>
      <c r="H8" s="8"/>
      <c r="I8" s="19">
        <f t="shared" si="4"/>
        <v>0</v>
      </c>
      <c r="J8" s="8">
        <f t="shared" si="0"/>
        <v>100000</v>
      </c>
      <c r="K8" s="15">
        <f t="shared" si="1"/>
        <v>0</v>
      </c>
      <c r="L8" s="22">
        <f t="shared" si="5"/>
        <v>1000</v>
      </c>
      <c r="M8" s="15" t="str">
        <f t="shared" si="6"/>
        <v/>
      </c>
      <c r="N8" s="20"/>
      <c r="O8" s="16">
        <f t="shared" si="7"/>
        <v>1000</v>
      </c>
      <c r="P8" s="15">
        <f t="shared" si="2"/>
        <v>0</v>
      </c>
    </row>
    <row r="9" spans="2:17" x14ac:dyDescent="0.35">
      <c r="B9" s="14">
        <v>43252</v>
      </c>
      <c r="C9" s="8">
        <f t="shared" si="3"/>
        <v>100000</v>
      </c>
      <c r="D9" s="8"/>
      <c r="E9" s="8"/>
      <c r="F9" s="8"/>
      <c r="G9" s="8"/>
      <c r="H9" s="8"/>
      <c r="I9" s="19">
        <f t="shared" si="4"/>
        <v>0</v>
      </c>
      <c r="J9" s="8">
        <f t="shared" si="0"/>
        <v>100000</v>
      </c>
      <c r="K9" s="15">
        <f t="shared" si="1"/>
        <v>0</v>
      </c>
      <c r="L9" s="22">
        <f t="shared" si="5"/>
        <v>1000</v>
      </c>
      <c r="M9" s="15" t="str">
        <f t="shared" si="6"/>
        <v/>
      </c>
      <c r="N9" s="20"/>
      <c r="O9" s="16">
        <f t="shared" si="7"/>
        <v>1000</v>
      </c>
      <c r="P9" s="15">
        <f t="shared" si="2"/>
        <v>0</v>
      </c>
    </row>
    <row r="10" spans="2:17" x14ac:dyDescent="0.35">
      <c r="B10" s="14">
        <v>43282</v>
      </c>
      <c r="C10" s="8">
        <f t="shared" si="3"/>
        <v>100000</v>
      </c>
      <c r="D10" s="8"/>
      <c r="E10" s="8"/>
      <c r="F10" s="8"/>
      <c r="G10" s="8"/>
      <c r="H10" s="8"/>
      <c r="I10" s="19">
        <f t="shared" si="4"/>
        <v>0</v>
      </c>
      <c r="J10" s="8">
        <f t="shared" si="0"/>
        <v>100000</v>
      </c>
      <c r="K10" s="15">
        <f t="shared" si="1"/>
        <v>0</v>
      </c>
      <c r="L10" s="22">
        <f t="shared" si="5"/>
        <v>1000</v>
      </c>
      <c r="M10" s="15" t="str">
        <f t="shared" si="6"/>
        <v/>
      </c>
      <c r="N10" s="20"/>
      <c r="O10" s="16">
        <f t="shared" si="7"/>
        <v>1000</v>
      </c>
      <c r="P10" s="15">
        <f t="shared" si="2"/>
        <v>0</v>
      </c>
    </row>
    <row r="11" spans="2:17" x14ac:dyDescent="0.35">
      <c r="B11" s="14">
        <v>43313</v>
      </c>
      <c r="C11" s="8">
        <f t="shared" si="3"/>
        <v>100000</v>
      </c>
      <c r="D11" s="8"/>
      <c r="E11" s="8"/>
      <c r="F11" s="8"/>
      <c r="G11" s="8"/>
      <c r="H11" s="8"/>
      <c r="I11" s="19">
        <f t="shared" si="4"/>
        <v>0</v>
      </c>
      <c r="J11" s="8">
        <f t="shared" si="0"/>
        <v>100000</v>
      </c>
      <c r="K11" s="15">
        <f t="shared" si="1"/>
        <v>0</v>
      </c>
      <c r="L11" s="22">
        <f t="shared" si="5"/>
        <v>1000</v>
      </c>
      <c r="M11" s="15" t="str">
        <f t="shared" si="6"/>
        <v/>
      </c>
      <c r="N11" s="20"/>
      <c r="O11" s="16">
        <f t="shared" si="7"/>
        <v>1000</v>
      </c>
      <c r="P11" s="15">
        <f t="shared" si="2"/>
        <v>0</v>
      </c>
    </row>
    <row r="12" spans="2:17" x14ac:dyDescent="0.35">
      <c r="B12" s="14">
        <v>43344</v>
      </c>
      <c r="C12" s="8">
        <f t="shared" si="3"/>
        <v>100000</v>
      </c>
      <c r="D12" s="8"/>
      <c r="E12" s="8"/>
      <c r="F12" s="8"/>
      <c r="G12" s="8"/>
      <c r="H12" s="8"/>
      <c r="I12" s="19">
        <f t="shared" si="4"/>
        <v>0</v>
      </c>
      <c r="J12" s="8">
        <f t="shared" si="0"/>
        <v>100000</v>
      </c>
      <c r="K12" s="15">
        <f t="shared" si="1"/>
        <v>0</v>
      </c>
      <c r="L12" s="22">
        <f t="shared" si="5"/>
        <v>1000</v>
      </c>
      <c r="M12" s="15" t="str">
        <f t="shared" si="6"/>
        <v/>
      </c>
      <c r="N12" s="20"/>
      <c r="O12" s="16">
        <f t="shared" si="7"/>
        <v>1000</v>
      </c>
      <c r="P12" s="15">
        <f t="shared" si="2"/>
        <v>0</v>
      </c>
    </row>
    <row r="13" spans="2:17" x14ac:dyDescent="0.35">
      <c r="B13" s="14">
        <v>43374</v>
      </c>
      <c r="C13" s="8">
        <f t="shared" si="3"/>
        <v>100000</v>
      </c>
      <c r="D13" s="8"/>
      <c r="E13" s="8"/>
      <c r="F13" s="8"/>
      <c r="G13" s="8"/>
      <c r="H13" s="8"/>
      <c r="I13" s="19">
        <f t="shared" si="4"/>
        <v>0</v>
      </c>
      <c r="J13" s="8">
        <f t="shared" si="0"/>
        <v>100000</v>
      </c>
      <c r="K13" s="15">
        <f t="shared" si="1"/>
        <v>0</v>
      </c>
      <c r="L13" s="22">
        <f t="shared" si="5"/>
        <v>1000</v>
      </c>
      <c r="M13" s="15" t="str">
        <f t="shared" si="6"/>
        <v/>
      </c>
      <c r="N13" s="20"/>
      <c r="O13" s="16">
        <f t="shared" si="7"/>
        <v>1000</v>
      </c>
      <c r="P13" s="15">
        <f t="shared" si="2"/>
        <v>0</v>
      </c>
    </row>
    <row r="14" spans="2:17" x14ac:dyDescent="0.35">
      <c r="B14" s="14">
        <v>43405</v>
      </c>
      <c r="C14" s="8">
        <f t="shared" si="3"/>
        <v>100000</v>
      </c>
      <c r="D14" s="8"/>
      <c r="E14" s="8"/>
      <c r="F14" s="8"/>
      <c r="G14" s="8"/>
      <c r="H14" s="8"/>
      <c r="I14" s="19">
        <f t="shared" si="4"/>
        <v>0</v>
      </c>
      <c r="J14" s="8">
        <f t="shared" si="0"/>
        <v>100000</v>
      </c>
      <c r="K14" s="15">
        <f t="shared" si="1"/>
        <v>0</v>
      </c>
      <c r="L14" s="22">
        <f t="shared" si="5"/>
        <v>1000</v>
      </c>
      <c r="M14" s="15" t="str">
        <f t="shared" si="6"/>
        <v/>
      </c>
      <c r="N14" s="20"/>
      <c r="O14" s="16">
        <f t="shared" si="7"/>
        <v>1000</v>
      </c>
      <c r="P14" s="15">
        <f t="shared" si="2"/>
        <v>0</v>
      </c>
    </row>
    <row r="15" spans="2:17" x14ac:dyDescent="0.35">
      <c r="B15" s="14">
        <v>43435</v>
      </c>
      <c r="C15" s="8">
        <f t="shared" si="3"/>
        <v>100000</v>
      </c>
      <c r="D15" s="8"/>
      <c r="E15" s="8"/>
      <c r="F15" s="8"/>
      <c r="G15" s="8"/>
      <c r="H15" s="8"/>
      <c r="I15" s="19">
        <f t="shared" si="4"/>
        <v>0</v>
      </c>
      <c r="J15" s="8">
        <f t="shared" si="0"/>
        <v>100000</v>
      </c>
      <c r="K15" s="15">
        <f t="shared" si="1"/>
        <v>0</v>
      </c>
      <c r="L15" s="22">
        <f t="shared" si="5"/>
        <v>1000</v>
      </c>
      <c r="M15" s="15" t="str">
        <f t="shared" si="6"/>
        <v/>
      </c>
      <c r="N15" s="23" t="str">
        <f>IF(I15&lt;&gt;0,(SUM(L15-L3)/L3),"")</f>
        <v/>
      </c>
      <c r="O15" s="16">
        <f t="shared" si="7"/>
        <v>1000</v>
      </c>
      <c r="P15" s="15">
        <f t="shared" si="2"/>
        <v>0</v>
      </c>
    </row>
    <row r="16" spans="2:17" x14ac:dyDescent="0.35">
      <c r="B16" s="14">
        <v>43466</v>
      </c>
      <c r="C16" s="8">
        <f t="shared" si="3"/>
        <v>100000</v>
      </c>
      <c r="D16" s="8"/>
      <c r="E16" s="8"/>
      <c r="F16" s="8"/>
      <c r="G16" s="8"/>
      <c r="H16" s="8"/>
      <c r="I16" s="19">
        <f t="shared" si="4"/>
        <v>0</v>
      </c>
      <c r="J16" s="8">
        <f t="shared" si="0"/>
        <v>100000</v>
      </c>
      <c r="K16" s="15">
        <f t="shared" si="1"/>
        <v>0</v>
      </c>
      <c r="L16" s="22">
        <f t="shared" si="5"/>
        <v>1000</v>
      </c>
      <c r="M16" s="15" t="str">
        <f t="shared" si="6"/>
        <v/>
      </c>
      <c r="N16" s="15" t="str">
        <f t="shared" ref="N16:N39" si="8">IF(I16&lt;&gt;0,(SUM(L16-L4)/L4),"")</f>
        <v/>
      </c>
      <c r="O16" s="16">
        <f t="shared" si="7"/>
        <v>1000</v>
      </c>
      <c r="P16" s="15">
        <f t="shared" si="2"/>
        <v>0</v>
      </c>
    </row>
    <row r="17" spans="2:16" x14ac:dyDescent="0.35">
      <c r="B17" s="14">
        <v>43497</v>
      </c>
      <c r="C17" s="8">
        <f t="shared" ref="C17:C27" si="9">(J16)</f>
        <v>100000</v>
      </c>
      <c r="D17" s="8"/>
      <c r="E17" s="8"/>
      <c r="F17" s="8"/>
      <c r="G17" s="8"/>
      <c r="H17" s="8"/>
      <c r="I17" s="19">
        <f t="shared" ref="I17:I27" si="10">F17+G17+H17</f>
        <v>0</v>
      </c>
      <c r="J17" s="8">
        <f t="shared" ref="J17:J27" si="11">C17+D17-E17+I17</f>
        <v>100000</v>
      </c>
      <c r="K17" s="15">
        <f t="shared" ref="K17:K27" si="12">(I17/C17)</f>
        <v>0</v>
      </c>
      <c r="L17" s="22">
        <f t="shared" ref="L17:L27" si="13">SUM(L16*K17)+L16</f>
        <v>1000</v>
      </c>
      <c r="M17" s="15" t="str">
        <f t="shared" si="6"/>
        <v/>
      </c>
      <c r="N17" s="15" t="str">
        <f t="shared" si="8"/>
        <v/>
      </c>
      <c r="O17" s="16">
        <f t="shared" ref="O17:O27" si="14">MAX(L17,O16)</f>
        <v>1000</v>
      </c>
      <c r="P17" s="15">
        <f t="shared" ref="P17:P27" si="15">SUM(L17-O17)/O17</f>
        <v>0</v>
      </c>
    </row>
    <row r="18" spans="2:16" x14ac:dyDescent="0.35">
      <c r="B18" s="14">
        <v>43525</v>
      </c>
      <c r="C18" s="8">
        <f t="shared" si="9"/>
        <v>100000</v>
      </c>
      <c r="D18" s="8"/>
      <c r="E18" s="8"/>
      <c r="F18" s="8"/>
      <c r="G18" s="8"/>
      <c r="H18" s="8"/>
      <c r="I18" s="19">
        <f t="shared" si="10"/>
        <v>0</v>
      </c>
      <c r="J18" s="8">
        <f t="shared" si="11"/>
        <v>100000</v>
      </c>
      <c r="K18" s="15">
        <f t="shared" si="12"/>
        <v>0</v>
      </c>
      <c r="L18" s="22">
        <f t="shared" si="13"/>
        <v>1000</v>
      </c>
      <c r="M18" s="15" t="str">
        <f t="shared" si="6"/>
        <v/>
      </c>
      <c r="N18" s="15" t="str">
        <f t="shared" si="8"/>
        <v/>
      </c>
      <c r="O18" s="16">
        <f t="shared" si="14"/>
        <v>1000</v>
      </c>
      <c r="P18" s="15">
        <f t="shared" si="15"/>
        <v>0</v>
      </c>
    </row>
    <row r="19" spans="2:16" x14ac:dyDescent="0.35">
      <c r="B19" s="14">
        <v>43556</v>
      </c>
      <c r="C19" s="8">
        <f t="shared" si="9"/>
        <v>100000</v>
      </c>
      <c r="D19" s="8"/>
      <c r="E19" s="8"/>
      <c r="F19" s="8"/>
      <c r="G19" s="8"/>
      <c r="H19" s="8"/>
      <c r="I19" s="19">
        <f t="shared" si="10"/>
        <v>0</v>
      </c>
      <c r="J19" s="8">
        <f t="shared" si="11"/>
        <v>100000</v>
      </c>
      <c r="K19" s="15">
        <f t="shared" si="12"/>
        <v>0</v>
      </c>
      <c r="L19" s="22">
        <f t="shared" si="13"/>
        <v>1000</v>
      </c>
      <c r="M19" s="15" t="str">
        <f t="shared" si="6"/>
        <v/>
      </c>
      <c r="N19" s="15" t="str">
        <f t="shared" si="8"/>
        <v/>
      </c>
      <c r="O19" s="16">
        <f t="shared" si="14"/>
        <v>1000</v>
      </c>
      <c r="P19" s="15">
        <f t="shared" si="15"/>
        <v>0</v>
      </c>
    </row>
    <row r="20" spans="2:16" x14ac:dyDescent="0.35">
      <c r="B20" s="14">
        <v>43586</v>
      </c>
      <c r="C20" s="8">
        <f t="shared" si="9"/>
        <v>100000</v>
      </c>
      <c r="D20" s="8"/>
      <c r="E20" s="8"/>
      <c r="F20" s="8"/>
      <c r="G20" s="8"/>
      <c r="H20" s="8"/>
      <c r="I20" s="19">
        <f t="shared" si="10"/>
        <v>0</v>
      </c>
      <c r="J20" s="8">
        <f t="shared" si="11"/>
        <v>100000</v>
      </c>
      <c r="K20" s="15">
        <f t="shared" si="12"/>
        <v>0</v>
      </c>
      <c r="L20" s="22">
        <f t="shared" si="13"/>
        <v>1000</v>
      </c>
      <c r="M20" s="15" t="str">
        <f t="shared" si="6"/>
        <v/>
      </c>
      <c r="N20" s="15" t="str">
        <f t="shared" si="8"/>
        <v/>
      </c>
      <c r="O20" s="16">
        <f t="shared" si="14"/>
        <v>1000</v>
      </c>
      <c r="P20" s="15">
        <f t="shared" si="15"/>
        <v>0</v>
      </c>
    </row>
    <row r="21" spans="2:16" x14ac:dyDescent="0.35">
      <c r="B21" s="14">
        <v>43617</v>
      </c>
      <c r="C21" s="8">
        <f t="shared" si="9"/>
        <v>100000</v>
      </c>
      <c r="D21" s="8"/>
      <c r="E21" s="8"/>
      <c r="F21" s="8"/>
      <c r="G21" s="8"/>
      <c r="H21" s="8"/>
      <c r="I21" s="19">
        <f t="shared" si="10"/>
        <v>0</v>
      </c>
      <c r="J21" s="8">
        <f t="shared" si="11"/>
        <v>100000</v>
      </c>
      <c r="K21" s="15">
        <f t="shared" si="12"/>
        <v>0</v>
      </c>
      <c r="L21" s="22">
        <f t="shared" si="13"/>
        <v>1000</v>
      </c>
      <c r="M21" s="15" t="str">
        <f t="shared" si="6"/>
        <v/>
      </c>
      <c r="N21" s="15" t="str">
        <f t="shared" si="8"/>
        <v/>
      </c>
      <c r="O21" s="16">
        <f t="shared" si="14"/>
        <v>1000</v>
      </c>
      <c r="P21" s="15">
        <f t="shared" si="15"/>
        <v>0</v>
      </c>
    </row>
    <row r="22" spans="2:16" x14ac:dyDescent="0.35">
      <c r="B22" s="14">
        <v>43647</v>
      </c>
      <c r="C22" s="8">
        <f t="shared" si="9"/>
        <v>100000</v>
      </c>
      <c r="D22" s="8"/>
      <c r="E22" s="8"/>
      <c r="F22" s="8"/>
      <c r="G22" s="8"/>
      <c r="H22" s="8"/>
      <c r="I22" s="19">
        <f t="shared" si="10"/>
        <v>0</v>
      </c>
      <c r="J22" s="8">
        <f t="shared" si="11"/>
        <v>100000</v>
      </c>
      <c r="K22" s="15">
        <f t="shared" si="12"/>
        <v>0</v>
      </c>
      <c r="L22" s="22">
        <f t="shared" si="13"/>
        <v>1000</v>
      </c>
      <c r="M22" s="15" t="str">
        <f t="shared" si="6"/>
        <v/>
      </c>
      <c r="N22" s="15" t="str">
        <f t="shared" si="8"/>
        <v/>
      </c>
      <c r="O22" s="16">
        <f t="shared" si="14"/>
        <v>1000</v>
      </c>
      <c r="P22" s="15">
        <f t="shared" si="15"/>
        <v>0</v>
      </c>
    </row>
    <row r="23" spans="2:16" x14ac:dyDescent="0.35">
      <c r="B23" s="14">
        <v>43678</v>
      </c>
      <c r="C23" s="8">
        <f t="shared" si="9"/>
        <v>100000</v>
      </c>
      <c r="D23" s="8"/>
      <c r="E23" s="8"/>
      <c r="F23" s="8"/>
      <c r="G23" s="8"/>
      <c r="H23" s="8"/>
      <c r="I23" s="19">
        <f t="shared" si="10"/>
        <v>0</v>
      </c>
      <c r="J23" s="8">
        <f t="shared" si="11"/>
        <v>100000</v>
      </c>
      <c r="K23" s="15">
        <f t="shared" si="12"/>
        <v>0</v>
      </c>
      <c r="L23" s="22">
        <f t="shared" si="13"/>
        <v>1000</v>
      </c>
      <c r="M23" s="15" t="str">
        <f t="shared" si="6"/>
        <v/>
      </c>
      <c r="N23" s="15" t="str">
        <f t="shared" si="8"/>
        <v/>
      </c>
      <c r="O23" s="16">
        <f t="shared" si="14"/>
        <v>1000</v>
      </c>
      <c r="P23" s="15">
        <f t="shared" si="15"/>
        <v>0</v>
      </c>
    </row>
    <row r="24" spans="2:16" x14ac:dyDescent="0.35">
      <c r="B24" s="14">
        <v>43709</v>
      </c>
      <c r="C24" s="8">
        <f t="shared" si="9"/>
        <v>100000</v>
      </c>
      <c r="D24" s="8"/>
      <c r="E24" s="8"/>
      <c r="F24" s="8"/>
      <c r="G24" s="8"/>
      <c r="H24" s="8"/>
      <c r="I24" s="19">
        <f t="shared" si="10"/>
        <v>0</v>
      </c>
      <c r="J24" s="8">
        <f t="shared" si="11"/>
        <v>100000</v>
      </c>
      <c r="K24" s="15">
        <f t="shared" si="12"/>
        <v>0</v>
      </c>
      <c r="L24" s="22">
        <f t="shared" si="13"/>
        <v>1000</v>
      </c>
      <c r="M24" s="15" t="str">
        <f t="shared" si="6"/>
        <v/>
      </c>
      <c r="N24" s="15" t="str">
        <f t="shared" si="8"/>
        <v/>
      </c>
      <c r="O24" s="16">
        <f t="shared" si="14"/>
        <v>1000</v>
      </c>
      <c r="P24" s="15">
        <f t="shared" si="15"/>
        <v>0</v>
      </c>
    </row>
    <row r="25" spans="2:16" x14ac:dyDescent="0.35">
      <c r="B25" s="14">
        <v>43739</v>
      </c>
      <c r="C25" s="8">
        <f t="shared" si="9"/>
        <v>100000</v>
      </c>
      <c r="D25" s="8"/>
      <c r="E25" s="8"/>
      <c r="F25" s="8"/>
      <c r="G25" s="8"/>
      <c r="H25" s="8"/>
      <c r="I25" s="19">
        <f t="shared" si="10"/>
        <v>0</v>
      </c>
      <c r="J25" s="8">
        <f t="shared" si="11"/>
        <v>100000</v>
      </c>
      <c r="K25" s="15">
        <f t="shared" si="12"/>
        <v>0</v>
      </c>
      <c r="L25" s="22">
        <f t="shared" si="13"/>
        <v>1000</v>
      </c>
      <c r="M25" s="15" t="str">
        <f t="shared" si="6"/>
        <v/>
      </c>
      <c r="N25" s="15" t="str">
        <f t="shared" si="8"/>
        <v/>
      </c>
      <c r="O25" s="16">
        <f t="shared" si="14"/>
        <v>1000</v>
      </c>
      <c r="P25" s="15">
        <f t="shared" si="15"/>
        <v>0</v>
      </c>
    </row>
    <row r="26" spans="2:16" x14ac:dyDescent="0.35">
      <c r="B26" s="14">
        <v>43770</v>
      </c>
      <c r="C26" s="8">
        <f t="shared" si="9"/>
        <v>100000</v>
      </c>
      <c r="D26" s="8"/>
      <c r="E26" s="8"/>
      <c r="F26" s="8"/>
      <c r="G26" s="8"/>
      <c r="H26" s="8"/>
      <c r="I26" s="19">
        <f t="shared" si="10"/>
        <v>0</v>
      </c>
      <c r="J26" s="8">
        <f t="shared" si="11"/>
        <v>100000</v>
      </c>
      <c r="K26" s="15">
        <f t="shared" si="12"/>
        <v>0</v>
      </c>
      <c r="L26" s="22">
        <f t="shared" si="13"/>
        <v>1000</v>
      </c>
      <c r="M26" s="15" t="str">
        <f t="shared" si="6"/>
        <v/>
      </c>
      <c r="N26" s="15" t="str">
        <f t="shared" si="8"/>
        <v/>
      </c>
      <c r="O26" s="16">
        <f t="shared" si="14"/>
        <v>1000</v>
      </c>
      <c r="P26" s="15">
        <f t="shared" si="15"/>
        <v>0</v>
      </c>
    </row>
    <row r="27" spans="2:16" x14ac:dyDescent="0.35">
      <c r="B27" s="14">
        <v>43800</v>
      </c>
      <c r="C27" s="8">
        <f t="shared" si="9"/>
        <v>100000</v>
      </c>
      <c r="D27" s="8"/>
      <c r="E27" s="8"/>
      <c r="F27" s="8"/>
      <c r="G27" s="8"/>
      <c r="H27" s="8"/>
      <c r="I27" s="19">
        <f t="shared" si="10"/>
        <v>0</v>
      </c>
      <c r="J27" s="8">
        <f t="shared" si="11"/>
        <v>100000</v>
      </c>
      <c r="K27" s="15">
        <f t="shared" si="12"/>
        <v>0</v>
      </c>
      <c r="L27" s="22">
        <f t="shared" si="13"/>
        <v>1000</v>
      </c>
      <c r="M27" s="15" t="str">
        <f t="shared" si="6"/>
        <v/>
      </c>
      <c r="N27" s="23" t="str">
        <f t="shared" si="8"/>
        <v/>
      </c>
      <c r="O27" s="16">
        <f t="shared" si="14"/>
        <v>1000</v>
      </c>
      <c r="P27" s="15">
        <f t="shared" si="15"/>
        <v>0</v>
      </c>
    </row>
    <row r="28" spans="2:16" x14ac:dyDescent="0.35">
      <c r="B28" s="14">
        <v>43831</v>
      </c>
      <c r="C28" s="8">
        <f t="shared" ref="C28:C39" si="16">(J27)</f>
        <v>100000</v>
      </c>
      <c r="D28" s="8"/>
      <c r="E28" s="8"/>
      <c r="F28" s="8"/>
      <c r="G28" s="8"/>
      <c r="H28" s="8"/>
      <c r="I28" s="19">
        <f t="shared" ref="I28:I39" si="17">F28+G28+H28</f>
        <v>0</v>
      </c>
      <c r="J28" s="8">
        <f t="shared" ref="J28:J39" si="18">C28+D28-E28+I28</f>
        <v>100000</v>
      </c>
      <c r="K28" s="15">
        <f t="shared" ref="K28:K39" si="19">(I28/C28)</f>
        <v>0</v>
      </c>
      <c r="L28" s="22">
        <f t="shared" ref="L28:L39" si="20">SUM(L27*K28)+L27</f>
        <v>1000</v>
      </c>
      <c r="M28" s="15" t="str">
        <f t="shared" si="6"/>
        <v/>
      </c>
      <c r="N28" s="15" t="str">
        <f t="shared" si="8"/>
        <v/>
      </c>
      <c r="O28" s="16">
        <f t="shared" ref="O28:O39" si="21">MAX(L28,O27)</f>
        <v>1000</v>
      </c>
      <c r="P28" s="15">
        <f t="shared" ref="P28:P39" si="22">SUM(L28-O28)/O28</f>
        <v>0</v>
      </c>
    </row>
    <row r="29" spans="2:16" x14ac:dyDescent="0.35">
      <c r="B29" s="14">
        <v>43862</v>
      </c>
      <c r="C29" s="8">
        <f t="shared" si="16"/>
        <v>100000</v>
      </c>
      <c r="D29" s="8"/>
      <c r="E29" s="8"/>
      <c r="F29" s="8"/>
      <c r="G29" s="8"/>
      <c r="H29" s="8"/>
      <c r="I29" s="19">
        <f t="shared" si="17"/>
        <v>0</v>
      </c>
      <c r="J29" s="8">
        <f t="shared" si="18"/>
        <v>100000</v>
      </c>
      <c r="K29" s="15">
        <f t="shared" si="19"/>
        <v>0</v>
      </c>
      <c r="L29" s="22">
        <f t="shared" si="20"/>
        <v>1000</v>
      </c>
      <c r="M29" s="15" t="str">
        <f t="shared" si="6"/>
        <v/>
      </c>
      <c r="N29" s="15" t="str">
        <f t="shared" si="8"/>
        <v/>
      </c>
      <c r="O29" s="16">
        <f t="shared" si="21"/>
        <v>1000</v>
      </c>
      <c r="P29" s="15">
        <f t="shared" si="22"/>
        <v>0</v>
      </c>
    </row>
    <row r="30" spans="2:16" x14ac:dyDescent="0.35">
      <c r="B30" s="14">
        <v>43891</v>
      </c>
      <c r="C30" s="8">
        <f t="shared" si="16"/>
        <v>100000</v>
      </c>
      <c r="D30" s="8"/>
      <c r="E30" s="8"/>
      <c r="F30" s="8"/>
      <c r="G30" s="8"/>
      <c r="H30" s="8"/>
      <c r="I30" s="19">
        <f t="shared" si="17"/>
        <v>0</v>
      </c>
      <c r="J30" s="8">
        <f t="shared" si="18"/>
        <v>100000</v>
      </c>
      <c r="K30" s="15">
        <f t="shared" si="19"/>
        <v>0</v>
      </c>
      <c r="L30" s="22">
        <f t="shared" si="20"/>
        <v>1000</v>
      </c>
      <c r="M30" s="15" t="str">
        <f t="shared" si="6"/>
        <v/>
      </c>
      <c r="N30" s="15" t="str">
        <f t="shared" si="8"/>
        <v/>
      </c>
      <c r="O30" s="16">
        <f t="shared" si="21"/>
        <v>1000</v>
      </c>
      <c r="P30" s="15">
        <f t="shared" si="22"/>
        <v>0</v>
      </c>
    </row>
    <row r="31" spans="2:16" x14ac:dyDescent="0.35">
      <c r="B31" s="14">
        <v>43922</v>
      </c>
      <c r="C31" s="8">
        <f t="shared" si="16"/>
        <v>100000</v>
      </c>
      <c r="D31" s="8"/>
      <c r="E31" s="8"/>
      <c r="F31" s="8"/>
      <c r="G31" s="8"/>
      <c r="H31" s="8"/>
      <c r="I31" s="19">
        <f t="shared" si="17"/>
        <v>0</v>
      </c>
      <c r="J31" s="8">
        <f t="shared" si="18"/>
        <v>100000</v>
      </c>
      <c r="K31" s="15">
        <f t="shared" si="19"/>
        <v>0</v>
      </c>
      <c r="L31" s="22">
        <f t="shared" si="20"/>
        <v>1000</v>
      </c>
      <c r="M31" s="15" t="str">
        <f t="shared" si="6"/>
        <v/>
      </c>
      <c r="N31" s="15" t="str">
        <f t="shared" si="8"/>
        <v/>
      </c>
      <c r="O31" s="16">
        <f t="shared" si="21"/>
        <v>1000</v>
      </c>
      <c r="P31" s="15">
        <f t="shared" si="22"/>
        <v>0</v>
      </c>
    </row>
    <row r="32" spans="2:16" x14ac:dyDescent="0.35">
      <c r="B32" s="14">
        <v>43952</v>
      </c>
      <c r="C32" s="8">
        <f t="shared" si="16"/>
        <v>100000</v>
      </c>
      <c r="D32" s="8"/>
      <c r="E32" s="8"/>
      <c r="F32" s="8"/>
      <c r="G32" s="8"/>
      <c r="H32" s="8"/>
      <c r="I32" s="19">
        <f t="shared" si="17"/>
        <v>0</v>
      </c>
      <c r="J32" s="8">
        <f t="shared" si="18"/>
        <v>100000</v>
      </c>
      <c r="K32" s="15">
        <f t="shared" si="19"/>
        <v>0</v>
      </c>
      <c r="L32" s="22">
        <f t="shared" si="20"/>
        <v>1000</v>
      </c>
      <c r="M32" s="15" t="str">
        <f t="shared" si="6"/>
        <v/>
      </c>
      <c r="N32" s="15" t="str">
        <f t="shared" si="8"/>
        <v/>
      </c>
      <c r="O32" s="16">
        <f t="shared" si="21"/>
        <v>1000</v>
      </c>
      <c r="P32" s="15">
        <f t="shared" si="22"/>
        <v>0</v>
      </c>
    </row>
    <row r="33" spans="2:16" x14ac:dyDescent="0.35">
      <c r="B33" s="14">
        <v>43983</v>
      </c>
      <c r="C33" s="8">
        <f t="shared" si="16"/>
        <v>100000</v>
      </c>
      <c r="D33" s="8"/>
      <c r="E33" s="8"/>
      <c r="F33" s="8"/>
      <c r="G33" s="8"/>
      <c r="H33" s="8"/>
      <c r="I33" s="19">
        <f t="shared" si="17"/>
        <v>0</v>
      </c>
      <c r="J33" s="8">
        <f t="shared" si="18"/>
        <v>100000</v>
      </c>
      <c r="K33" s="15">
        <f t="shared" si="19"/>
        <v>0</v>
      </c>
      <c r="L33" s="22">
        <f t="shared" si="20"/>
        <v>1000</v>
      </c>
      <c r="M33" s="15" t="str">
        <f t="shared" si="6"/>
        <v/>
      </c>
      <c r="N33" s="15" t="str">
        <f t="shared" si="8"/>
        <v/>
      </c>
      <c r="O33" s="16">
        <f t="shared" si="21"/>
        <v>1000</v>
      </c>
      <c r="P33" s="15">
        <f t="shared" si="22"/>
        <v>0</v>
      </c>
    </row>
    <row r="34" spans="2:16" x14ac:dyDescent="0.35">
      <c r="B34" s="14">
        <v>44013</v>
      </c>
      <c r="C34" s="8">
        <f t="shared" si="16"/>
        <v>100000</v>
      </c>
      <c r="D34" s="8"/>
      <c r="E34" s="8"/>
      <c r="F34" s="8"/>
      <c r="G34" s="8"/>
      <c r="H34" s="8"/>
      <c r="I34" s="19">
        <f t="shared" si="17"/>
        <v>0</v>
      </c>
      <c r="J34" s="8">
        <f t="shared" si="18"/>
        <v>100000</v>
      </c>
      <c r="K34" s="15">
        <f t="shared" si="19"/>
        <v>0</v>
      </c>
      <c r="L34" s="22">
        <f t="shared" si="20"/>
        <v>1000</v>
      </c>
      <c r="M34" s="15" t="str">
        <f t="shared" si="6"/>
        <v/>
      </c>
      <c r="N34" s="15" t="str">
        <f t="shared" si="8"/>
        <v/>
      </c>
      <c r="O34" s="16">
        <f t="shared" si="21"/>
        <v>1000</v>
      </c>
      <c r="P34" s="15">
        <f t="shared" si="22"/>
        <v>0</v>
      </c>
    </row>
    <row r="35" spans="2:16" x14ac:dyDescent="0.35">
      <c r="B35" s="14">
        <v>44044</v>
      </c>
      <c r="C35" s="8">
        <f t="shared" si="16"/>
        <v>100000</v>
      </c>
      <c r="D35" s="8"/>
      <c r="E35" s="8"/>
      <c r="F35" s="8"/>
      <c r="G35" s="8"/>
      <c r="H35" s="8"/>
      <c r="I35" s="19">
        <f t="shared" si="17"/>
        <v>0</v>
      </c>
      <c r="J35" s="8">
        <f t="shared" si="18"/>
        <v>100000</v>
      </c>
      <c r="K35" s="15">
        <f t="shared" si="19"/>
        <v>0</v>
      </c>
      <c r="L35" s="22">
        <f t="shared" si="20"/>
        <v>1000</v>
      </c>
      <c r="M35" s="15" t="str">
        <f t="shared" si="6"/>
        <v/>
      </c>
      <c r="N35" s="15" t="str">
        <f t="shared" si="8"/>
        <v/>
      </c>
      <c r="O35" s="16">
        <f t="shared" si="21"/>
        <v>1000</v>
      </c>
      <c r="P35" s="15">
        <f t="shared" si="22"/>
        <v>0</v>
      </c>
    </row>
    <row r="36" spans="2:16" x14ac:dyDescent="0.35">
      <c r="B36" s="14">
        <v>44075</v>
      </c>
      <c r="C36" s="8">
        <f t="shared" si="16"/>
        <v>100000</v>
      </c>
      <c r="D36" s="8"/>
      <c r="E36" s="8"/>
      <c r="F36" s="8"/>
      <c r="G36" s="8"/>
      <c r="H36" s="8"/>
      <c r="I36" s="19">
        <f t="shared" si="17"/>
        <v>0</v>
      </c>
      <c r="J36" s="8">
        <f t="shared" si="18"/>
        <v>100000</v>
      </c>
      <c r="K36" s="15">
        <f t="shared" si="19"/>
        <v>0</v>
      </c>
      <c r="L36" s="22">
        <f t="shared" si="20"/>
        <v>1000</v>
      </c>
      <c r="M36" s="15" t="str">
        <f t="shared" si="6"/>
        <v/>
      </c>
      <c r="N36" s="15" t="str">
        <f t="shared" si="8"/>
        <v/>
      </c>
      <c r="O36" s="16">
        <f t="shared" si="21"/>
        <v>1000</v>
      </c>
      <c r="P36" s="15">
        <f t="shared" si="22"/>
        <v>0</v>
      </c>
    </row>
    <row r="37" spans="2:16" x14ac:dyDescent="0.35">
      <c r="B37" s="14">
        <v>44105</v>
      </c>
      <c r="C37" s="8">
        <f t="shared" si="16"/>
        <v>100000</v>
      </c>
      <c r="D37" s="8"/>
      <c r="E37" s="8"/>
      <c r="F37" s="8"/>
      <c r="G37" s="8"/>
      <c r="H37" s="8"/>
      <c r="I37" s="19">
        <f t="shared" si="17"/>
        <v>0</v>
      </c>
      <c r="J37" s="8">
        <f t="shared" si="18"/>
        <v>100000</v>
      </c>
      <c r="K37" s="15">
        <f t="shared" si="19"/>
        <v>0</v>
      </c>
      <c r="L37" s="22">
        <f t="shared" si="20"/>
        <v>1000</v>
      </c>
      <c r="M37" s="15" t="str">
        <f t="shared" si="6"/>
        <v/>
      </c>
      <c r="N37" s="15" t="str">
        <f t="shared" si="8"/>
        <v/>
      </c>
      <c r="O37" s="16">
        <f t="shared" si="21"/>
        <v>1000</v>
      </c>
      <c r="P37" s="15">
        <f t="shared" si="22"/>
        <v>0</v>
      </c>
    </row>
    <row r="38" spans="2:16" x14ac:dyDescent="0.35">
      <c r="B38" s="14">
        <v>44136</v>
      </c>
      <c r="C38" s="8">
        <f t="shared" si="16"/>
        <v>100000</v>
      </c>
      <c r="D38" s="8"/>
      <c r="E38" s="8"/>
      <c r="F38" s="8"/>
      <c r="G38" s="8"/>
      <c r="H38" s="8"/>
      <c r="I38" s="19">
        <f t="shared" si="17"/>
        <v>0</v>
      </c>
      <c r="J38" s="8">
        <f t="shared" si="18"/>
        <v>100000</v>
      </c>
      <c r="K38" s="15">
        <f t="shared" si="19"/>
        <v>0</v>
      </c>
      <c r="L38" s="22">
        <f t="shared" si="20"/>
        <v>1000</v>
      </c>
      <c r="M38" s="15" t="str">
        <f t="shared" si="6"/>
        <v/>
      </c>
      <c r="N38" s="15" t="str">
        <f t="shared" si="8"/>
        <v/>
      </c>
      <c r="O38" s="16">
        <f t="shared" si="21"/>
        <v>1000</v>
      </c>
      <c r="P38" s="15">
        <f t="shared" si="22"/>
        <v>0</v>
      </c>
    </row>
    <row r="39" spans="2:16" x14ac:dyDescent="0.35">
      <c r="B39" s="14">
        <v>44166</v>
      </c>
      <c r="C39" s="8">
        <f t="shared" si="16"/>
        <v>100000</v>
      </c>
      <c r="D39" s="8"/>
      <c r="E39" s="8"/>
      <c r="F39" s="8"/>
      <c r="G39" s="8"/>
      <c r="H39" s="8"/>
      <c r="I39" s="19">
        <f t="shared" si="17"/>
        <v>0</v>
      </c>
      <c r="J39" s="8">
        <f t="shared" si="18"/>
        <v>100000</v>
      </c>
      <c r="K39" s="15">
        <f t="shared" si="19"/>
        <v>0</v>
      </c>
      <c r="L39" s="22">
        <f t="shared" si="20"/>
        <v>1000</v>
      </c>
      <c r="M39" s="15" t="str">
        <f t="shared" si="6"/>
        <v/>
      </c>
      <c r="N39" s="15" t="str">
        <f t="shared" si="8"/>
        <v/>
      </c>
      <c r="O39" s="16">
        <f t="shared" si="21"/>
        <v>1000</v>
      </c>
      <c r="P39" s="15">
        <f t="shared" si="22"/>
        <v>0</v>
      </c>
    </row>
    <row r="40" spans="2:16" x14ac:dyDescent="0.35">
      <c r="B40" s="14"/>
      <c r="C40" s="8"/>
      <c r="D40" s="8"/>
      <c r="E40" s="8"/>
      <c r="F40" s="8"/>
      <c r="G40" s="8"/>
      <c r="H40" s="8"/>
      <c r="I40" s="8"/>
      <c r="J40" s="8"/>
      <c r="K40" s="9"/>
      <c r="L40" s="7"/>
      <c r="M40" s="21"/>
      <c r="N40" s="21"/>
      <c r="O40" s="11"/>
      <c r="P40" s="12"/>
    </row>
    <row r="41" spans="2:16" s="17" customFormat="1" x14ac:dyDescent="0.35"/>
    <row r="42" spans="2:16" s="17" customFormat="1" x14ac:dyDescent="0.35"/>
    <row r="43" spans="2:16" s="17" customFormat="1" x14ac:dyDescent="0.35"/>
    <row r="44" spans="2:16" s="17" customFormat="1" x14ac:dyDescent="0.35"/>
    <row r="45" spans="2:16" s="17" customFormat="1" x14ac:dyDescent="0.35"/>
    <row r="46" spans="2:16" s="17" customFormat="1" x14ac:dyDescent="0.35"/>
    <row r="47" spans="2:16" s="17" customFormat="1" x14ac:dyDescent="0.35"/>
    <row r="48" spans="2:16" s="17" customFormat="1" x14ac:dyDescent="0.35"/>
    <row r="49" s="17" customFormat="1" x14ac:dyDescent="0.35"/>
    <row r="50" s="17" customFormat="1" x14ac:dyDescent="0.35"/>
    <row r="51" s="17" customFormat="1" x14ac:dyDescent="0.35"/>
    <row r="52" s="17" customFormat="1" x14ac:dyDescent="0.35"/>
    <row r="53" s="17" customFormat="1" x14ac:dyDescent="0.35"/>
    <row r="54" s="17" customFormat="1" x14ac:dyDescent="0.35"/>
    <row r="55" s="17" customFormat="1" x14ac:dyDescent="0.35"/>
    <row r="56" s="17" customFormat="1" x14ac:dyDescent="0.35"/>
    <row r="57" s="17" customFormat="1" x14ac:dyDescent="0.35"/>
    <row r="58" s="17" customFormat="1" x14ac:dyDescent="0.35"/>
    <row r="59" s="17" customFormat="1" x14ac:dyDescent="0.35"/>
    <row r="60" s="17" customFormat="1" x14ac:dyDescent="0.35"/>
    <row r="61" s="17" customFormat="1" x14ac:dyDescent="0.35"/>
    <row r="62" s="17" customFormat="1" x14ac:dyDescent="0.35"/>
    <row r="63" s="17" customFormat="1" x14ac:dyDescent="0.35"/>
    <row r="64" s="17" customFormat="1" x14ac:dyDescent="0.35"/>
    <row r="65" s="17" customFormat="1" x14ac:dyDescent="0.35"/>
    <row r="66" s="17" customFormat="1" x14ac:dyDescent="0.35"/>
    <row r="67" s="17" customFormat="1" x14ac:dyDescent="0.35"/>
    <row r="68" s="17" customFormat="1" x14ac:dyDescent="0.35"/>
    <row r="69" s="17" customFormat="1" x14ac:dyDescent="0.35"/>
    <row r="70" s="17" customFormat="1" x14ac:dyDescent="0.35"/>
    <row r="71" s="17" customFormat="1" x14ac:dyDescent="0.35"/>
    <row r="72" s="17" customFormat="1" x14ac:dyDescent="0.35"/>
    <row r="73" s="17" customFormat="1" x14ac:dyDescent="0.35"/>
    <row r="74" s="17" customFormat="1" x14ac:dyDescent="0.35"/>
    <row r="75" s="17" customFormat="1" x14ac:dyDescent="0.35"/>
    <row r="76" s="17" customFormat="1" x14ac:dyDescent="0.35"/>
    <row r="77" s="17" customFormat="1" x14ac:dyDescent="0.35"/>
    <row r="78" s="17" customFormat="1" x14ac:dyDescent="0.35"/>
    <row r="79" s="17" customFormat="1" x14ac:dyDescent="0.35"/>
    <row r="80" s="17" customFormat="1" x14ac:dyDescent="0.35"/>
    <row r="81" s="17" customFormat="1" x14ac:dyDescent="0.35"/>
    <row r="82" s="17" customFormat="1" x14ac:dyDescent="0.35"/>
    <row r="83" s="17" customFormat="1" x14ac:dyDescent="0.35"/>
    <row r="84" s="17" customFormat="1" x14ac:dyDescent="0.35"/>
    <row r="85" s="17" customFormat="1" x14ac:dyDescent="0.35"/>
    <row r="86" s="17" customFormat="1" x14ac:dyDescent="0.35"/>
    <row r="87" s="17" customFormat="1" x14ac:dyDescent="0.35"/>
    <row r="88" s="17" customFormat="1" x14ac:dyDescent="0.35"/>
    <row r="89" s="17" customFormat="1" x14ac:dyDescent="0.35"/>
    <row r="90" s="17" customFormat="1" x14ac:dyDescent="0.35"/>
    <row r="91" s="17" customFormat="1" x14ac:dyDescent="0.35"/>
    <row r="92" s="17" customFormat="1" x14ac:dyDescent="0.35"/>
    <row r="93" s="17" customFormat="1" x14ac:dyDescent="0.35"/>
    <row r="94" s="17" customFormat="1" x14ac:dyDescent="0.35"/>
    <row r="95" s="17" customFormat="1" x14ac:dyDescent="0.35"/>
    <row r="96" s="17" customFormat="1" x14ac:dyDescent="0.35"/>
    <row r="97" s="17" customFormat="1" x14ac:dyDescent="0.35"/>
    <row r="98" s="17" customFormat="1" x14ac:dyDescent="0.35"/>
    <row r="99" s="17" customFormat="1" x14ac:dyDescent="0.35"/>
    <row r="100" s="17" customFormat="1" x14ac:dyDescent="0.35"/>
    <row r="101" s="17" customFormat="1" x14ac:dyDescent="0.35"/>
    <row r="102" s="17" customFormat="1" x14ac:dyDescent="0.35"/>
    <row r="103" s="17" customFormat="1" x14ac:dyDescent="0.35"/>
    <row r="104" s="17" customFormat="1" x14ac:dyDescent="0.35"/>
    <row r="105" s="17" customFormat="1" x14ac:dyDescent="0.35"/>
    <row r="106" s="17" customFormat="1" x14ac:dyDescent="0.35"/>
    <row r="107" s="17" customFormat="1" x14ac:dyDescent="0.35"/>
    <row r="108" s="17" customFormat="1" x14ac:dyDescent="0.35"/>
    <row r="109" s="17" customFormat="1" x14ac:dyDescent="0.35"/>
    <row r="110" s="17" customFormat="1" x14ac:dyDescent="0.35"/>
    <row r="111" s="17" customFormat="1" x14ac:dyDescent="0.35"/>
    <row r="112" s="17" customFormat="1" x14ac:dyDescent="0.35"/>
    <row r="113" s="17" customFormat="1" x14ac:dyDescent="0.35"/>
    <row r="114" s="17" customFormat="1" x14ac:dyDescent="0.35"/>
    <row r="115" s="17" customFormat="1" x14ac:dyDescent="0.35"/>
    <row r="116" s="17" customFormat="1" x14ac:dyDescent="0.35"/>
    <row r="117" s="17" customFormat="1" x14ac:dyDescent="0.35"/>
    <row r="118" s="17" customFormat="1" x14ac:dyDescent="0.35"/>
    <row r="119" s="17" customFormat="1" x14ac:dyDescent="0.35"/>
    <row r="120" s="17" customFormat="1" x14ac:dyDescent="0.35"/>
    <row r="121" s="17" customFormat="1" x14ac:dyDescent="0.35"/>
    <row r="122" s="17" customFormat="1" x14ac:dyDescent="0.35"/>
    <row r="123" s="17" customFormat="1" x14ac:dyDescent="0.35"/>
    <row r="124" s="17" customFormat="1" x14ac:dyDescent="0.35"/>
    <row r="125" s="17" customFormat="1" x14ac:dyDescent="0.35"/>
    <row r="126" s="17" customFormat="1" x14ac:dyDescent="0.35"/>
    <row r="127" s="17" customFormat="1" x14ac:dyDescent="0.35"/>
    <row r="128" s="17" customFormat="1" x14ac:dyDescent="0.35"/>
    <row r="129" s="17" customFormat="1" x14ac:dyDescent="0.35"/>
    <row r="130" s="17" customFormat="1" x14ac:dyDescent="0.35"/>
    <row r="131" s="17" customFormat="1" x14ac:dyDescent="0.35"/>
    <row r="132" s="17" customFormat="1" x14ac:dyDescent="0.35"/>
    <row r="133" s="17" customFormat="1" x14ac:dyDescent="0.35"/>
    <row r="134" s="17" customFormat="1" x14ac:dyDescent="0.35"/>
    <row r="135" s="17" customFormat="1" x14ac:dyDescent="0.35"/>
    <row r="136" s="17" customFormat="1" x14ac:dyDescent="0.35"/>
    <row r="137" s="17" customFormat="1" x14ac:dyDescent="0.35"/>
    <row r="138" s="17" customFormat="1" x14ac:dyDescent="0.35"/>
    <row r="139" s="17" customFormat="1" x14ac:dyDescent="0.35"/>
    <row r="140" s="17" customFormat="1" x14ac:dyDescent="0.35"/>
    <row r="141" s="17" customFormat="1" x14ac:dyDescent="0.35"/>
    <row r="142" s="17" customFormat="1" x14ac:dyDescent="0.35"/>
    <row r="143" s="17" customFormat="1" x14ac:dyDescent="0.35"/>
    <row r="144" s="17" customFormat="1" x14ac:dyDescent="0.35"/>
    <row r="145" s="17" customFormat="1" x14ac:dyDescent="0.35"/>
    <row r="146" s="17" customFormat="1" x14ac:dyDescent="0.35"/>
    <row r="147" s="17" customFormat="1" x14ac:dyDescent="0.35"/>
    <row r="148" s="17" customFormat="1" x14ac:dyDescent="0.35"/>
    <row r="149" s="17" customFormat="1" x14ac:dyDescent="0.35"/>
    <row r="150" s="17" customFormat="1" x14ac:dyDescent="0.35"/>
    <row r="151" s="17" customFormat="1" x14ac:dyDescent="0.35"/>
    <row r="152" s="17" customFormat="1" x14ac:dyDescent="0.35"/>
    <row r="153" s="17" customFormat="1" x14ac:dyDescent="0.35"/>
    <row r="154" s="17" customFormat="1" x14ac:dyDescent="0.35"/>
    <row r="155" s="17" customFormat="1" x14ac:dyDescent="0.35"/>
    <row r="156" s="17" customFormat="1" x14ac:dyDescent="0.35"/>
    <row r="157" s="17" customFormat="1" x14ac:dyDescent="0.35"/>
    <row r="158" s="17" customFormat="1" x14ac:dyDescent="0.35"/>
    <row r="159" s="17" customFormat="1" x14ac:dyDescent="0.35"/>
    <row r="160" s="17" customFormat="1" x14ac:dyDescent="0.35"/>
    <row r="161" s="17" customFormat="1" x14ac:dyDescent="0.35"/>
    <row r="162" s="17" customFormat="1" x14ac:dyDescent="0.35"/>
    <row r="163" s="17" customFormat="1" x14ac:dyDescent="0.35"/>
    <row r="164" s="17" customFormat="1" x14ac:dyDescent="0.35"/>
    <row r="165" s="17" customFormat="1" x14ac:dyDescent="0.35"/>
    <row r="166" s="17" customFormat="1" x14ac:dyDescent="0.35"/>
    <row r="167" s="17" customFormat="1" x14ac:dyDescent="0.35"/>
    <row r="168" s="17" customFormat="1" x14ac:dyDescent="0.35"/>
    <row r="169" s="17" customFormat="1" x14ac:dyDescent="0.35"/>
  </sheetData>
  <mergeCells count="1">
    <mergeCell ref="H3:I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Radge</dc:creator>
  <cp:lastModifiedBy>Nick</cp:lastModifiedBy>
  <dcterms:created xsi:type="dcterms:W3CDTF">2014-07-28T04:52:56Z</dcterms:created>
  <dcterms:modified xsi:type="dcterms:W3CDTF">2019-12-05T00:34:16Z</dcterms:modified>
</cp:coreProperties>
</file>